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ian Keck\Documents\"/>
    </mc:Choice>
  </mc:AlternateContent>
  <bookViews>
    <workbookView xWindow="0" yWindow="0" windowWidth="28800" windowHeight="12210"/>
  </bookViews>
  <sheets>
    <sheet name="FLA Calculator" sheetId="1" r:id="rId1"/>
  </sheets>
  <definedNames>
    <definedName name="Horsepower">'FLA Calculator'!$A$48:$A$78</definedName>
    <definedName name="Phase">'FLA Calculator'!$B$48:$B$49</definedName>
    <definedName name="Voltage">'FLA Calculator'!$C$48:$C$56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 a="1"/>
  <c r="D2" i="1" s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14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9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14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9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14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9" i="1"/>
  <c r="F9" i="1"/>
  <c r="F10" i="1"/>
  <c r="F11" i="1"/>
  <c r="F12" i="1"/>
  <c r="F13" i="1"/>
  <c r="F14" i="1"/>
  <c r="F15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sharedStrings.xml><?xml version="1.0" encoding="utf-8"?>
<sst xmlns="http://schemas.openxmlformats.org/spreadsheetml/2006/main" count="233" uniqueCount="15">
  <si>
    <t>HP</t>
  </si>
  <si>
    <t>Voltage</t>
  </si>
  <si>
    <t>Horsepower</t>
  </si>
  <si>
    <t>Phase</t>
  </si>
  <si>
    <t>220V-240V</t>
  </si>
  <si>
    <t>208V</t>
  </si>
  <si>
    <t>380V-415V</t>
  </si>
  <si>
    <t>440V-480V</t>
  </si>
  <si>
    <t>550V-600V</t>
  </si>
  <si>
    <t>200V</t>
  </si>
  <si>
    <t>265V</t>
  </si>
  <si>
    <t>277V</t>
  </si>
  <si>
    <t>FLA</t>
  </si>
  <si>
    <t>N/A</t>
  </si>
  <si>
    <t>110V-120V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</si>
</sst>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12" fontId="0" fillId="0" borderId="0" xfId="0" applyNumberFormat="1"/>
    <xf numFmtId="12" fontId="0" fillId="4" borderId="0" xfId="0" applyNumberFormat="1" applyFill="1" applyAlignment="1">
      <alignment horizontal="center"/>
    </xf>
    <xf numFmtId="13" fontId="0" fillId="0" borderId="0" xfId="0" applyNumberFormat="1"/>
    <xf numFmtId="13" fontId="0" fillId="4" borderId="0" xfId="0" applyNumberFormat="1" applyFill="1" applyAlignment="1">
      <alignment horizontal="center"/>
    </xf>
    <xf numFmtId="0" fontId="0" fillId="0" borderId="1" xfId="0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13" fontId="0" fillId="2" borderId="0" xfId="0" applyNumberFormat="1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66FF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8"/>
  <sheetViews>
    <sheetView tabSelected="1" workbookViewId="0">
      <selection activeCell="A2" sqref="A2"/>
    </sheetView>
  </sheetViews>
  <sheetFormatPr defaultRowHeight="15" x14ac:dyDescent="0.25"/>
  <cols>
    <col min="1" max="1" width="13.7109375" customWidth="1"/>
    <col min="2" max="2" width="13.42578125" customWidth="1"/>
    <col min="3" max="3" width="14.42578125" customWidth="1"/>
    <col min="4" max="4" width="15.140625" customWidth="1"/>
    <col min="6" max="6" width="9.140625" style="1"/>
    <col min="7" max="7" width="12.85546875" style="1" customWidth="1"/>
    <col min="8" max="10" width="11.7109375" style="1" customWidth="1"/>
    <col min="11" max="12" width="9.140625" style="1"/>
    <col min="13" max="13" width="11.5703125" style="1" customWidth="1"/>
    <col min="14" max="18" width="11.7109375" style="1" customWidth="1"/>
    <col min="19" max="19" width="12.140625" style="1" customWidth="1"/>
    <col min="20" max="20" width="13" style="1" customWidth="1"/>
    <col min="21" max="21" width="12.28515625" style="1" customWidth="1"/>
    <col min="22" max="23" width="12.140625" style="1" customWidth="1"/>
    <col min="24" max="24" width="11.7109375" style="1" customWidth="1"/>
  </cols>
  <sheetData>
    <row r="1" spans="1:22" ht="15.75" thickBot="1" x14ac:dyDescent="0.3">
      <c r="A1" s="2" t="s">
        <v>2</v>
      </c>
      <c r="B1" s="2" t="s">
        <v>1</v>
      </c>
      <c r="C1" s="2" t="s">
        <v>3</v>
      </c>
      <c r="D1" s="11" t="s">
        <v>12</v>
      </c>
      <c r="T1" s="13"/>
      <c r="U1" s="13"/>
      <c r="V1" s="13"/>
    </row>
    <row r="2" spans="1:22" x14ac:dyDescent="0.25">
      <c r="A2" s="14">
        <v>7.5</v>
      </c>
      <c r="B2" s="15" t="s">
        <v>7</v>
      </c>
      <c r="C2" s="15">
        <v>3</v>
      </c>
      <c r="D2" s="12">
        <f t="array" ref="D2">INDEX(B9:S39,MATCH(A2,A9:A39,0),MATCH(B2&amp;C2,B6:S6&amp;B7:S7,0))</f>
        <v>11</v>
      </c>
    </row>
    <row r="6" spans="1:22" x14ac:dyDescent="0.25">
      <c r="A6" s="6" t="s">
        <v>1</v>
      </c>
      <c r="B6" s="6" t="s">
        <v>14</v>
      </c>
      <c r="C6" s="6" t="s">
        <v>14</v>
      </c>
      <c r="D6" s="6" t="s">
        <v>9</v>
      </c>
      <c r="E6" s="6" t="s">
        <v>9</v>
      </c>
      <c r="F6" s="6" t="s">
        <v>5</v>
      </c>
      <c r="G6" s="6" t="s">
        <v>5</v>
      </c>
      <c r="H6" s="6" t="s">
        <v>4</v>
      </c>
      <c r="I6" s="6" t="s">
        <v>4</v>
      </c>
      <c r="J6" s="6" t="s">
        <v>10</v>
      </c>
      <c r="K6" s="6" t="s">
        <v>10</v>
      </c>
      <c r="L6" s="6" t="s">
        <v>11</v>
      </c>
      <c r="M6" s="6" t="s">
        <v>11</v>
      </c>
      <c r="N6" s="6" t="s">
        <v>6</v>
      </c>
      <c r="O6" s="6" t="s">
        <v>6</v>
      </c>
      <c r="P6" s="6" t="s">
        <v>7</v>
      </c>
      <c r="Q6" s="6" t="s">
        <v>7</v>
      </c>
      <c r="R6" s="6" t="s">
        <v>8</v>
      </c>
      <c r="S6" s="6" t="s">
        <v>8</v>
      </c>
    </row>
    <row r="7" spans="1:22" x14ac:dyDescent="0.25">
      <c r="A7" s="3" t="s">
        <v>3</v>
      </c>
      <c r="B7" s="3">
        <v>1</v>
      </c>
      <c r="C7" s="3">
        <v>3</v>
      </c>
      <c r="D7" s="3">
        <v>1</v>
      </c>
      <c r="E7" s="3">
        <v>3</v>
      </c>
      <c r="F7" s="3">
        <v>1</v>
      </c>
      <c r="G7" s="3">
        <v>3</v>
      </c>
      <c r="H7" s="3">
        <v>1</v>
      </c>
      <c r="I7" s="3">
        <v>3</v>
      </c>
      <c r="J7" s="3">
        <v>1</v>
      </c>
      <c r="K7" s="3">
        <v>3</v>
      </c>
      <c r="L7" s="3">
        <v>1</v>
      </c>
      <c r="M7" s="3">
        <v>3</v>
      </c>
      <c r="N7" s="3">
        <v>1</v>
      </c>
      <c r="O7" s="3">
        <v>3</v>
      </c>
      <c r="P7" s="3">
        <v>1</v>
      </c>
      <c r="Q7" s="3">
        <v>3</v>
      </c>
      <c r="R7" s="3">
        <v>1</v>
      </c>
      <c r="S7" s="3">
        <v>3</v>
      </c>
    </row>
    <row r="8" spans="1:22" x14ac:dyDescent="0.25">
      <c r="A8" s="4" t="s">
        <v>0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22" x14ac:dyDescent="0.25">
      <c r="A9" s="10">
        <v>0.1</v>
      </c>
      <c r="B9" s="16">
        <v>3</v>
      </c>
      <c r="C9" s="16" t="s">
        <v>13</v>
      </c>
      <c r="D9" s="16">
        <f>H9*1.15</f>
        <v>1.7249999999999999</v>
      </c>
      <c r="E9" s="16" t="s">
        <v>13</v>
      </c>
      <c r="F9" s="16">
        <f>H9*1.1</f>
        <v>1.6500000000000001</v>
      </c>
      <c r="G9" s="16" t="s">
        <v>13</v>
      </c>
      <c r="H9" s="16">
        <v>1.5</v>
      </c>
      <c r="I9" s="16" t="s">
        <v>13</v>
      </c>
      <c r="J9" s="16">
        <f>H9*0.87</f>
        <v>1.3049999999999999</v>
      </c>
      <c r="K9" s="16" t="s">
        <v>13</v>
      </c>
      <c r="L9" s="16">
        <f>H9*0.83</f>
        <v>1.2449999999999999</v>
      </c>
      <c r="M9" s="16" t="s">
        <v>13</v>
      </c>
      <c r="N9" s="16" t="s">
        <v>13</v>
      </c>
      <c r="O9" s="16" t="s">
        <v>13</v>
      </c>
      <c r="P9" s="16" t="s">
        <v>13</v>
      </c>
      <c r="Q9" s="16" t="s">
        <v>13</v>
      </c>
      <c r="R9" s="16" t="s">
        <v>13</v>
      </c>
      <c r="S9" s="16" t="s">
        <v>13</v>
      </c>
    </row>
    <row r="10" spans="1:22" x14ac:dyDescent="0.25">
      <c r="A10" s="8">
        <v>0.125</v>
      </c>
      <c r="B10" s="16">
        <v>3.8</v>
      </c>
      <c r="C10" s="16" t="s">
        <v>13</v>
      </c>
      <c r="D10" s="16">
        <f>H10*1.15</f>
        <v>2.1849999999999996</v>
      </c>
      <c r="E10" s="16" t="s">
        <v>13</v>
      </c>
      <c r="F10" s="16">
        <f>H10*1.1</f>
        <v>2.09</v>
      </c>
      <c r="G10" s="16" t="s">
        <v>13</v>
      </c>
      <c r="H10" s="16">
        <v>1.9</v>
      </c>
      <c r="I10" s="16" t="s">
        <v>13</v>
      </c>
      <c r="J10" s="16">
        <f>H10*0.87</f>
        <v>1.653</v>
      </c>
      <c r="K10" s="16" t="s">
        <v>13</v>
      </c>
      <c r="L10" s="16">
        <f>H10*0.83</f>
        <v>1.577</v>
      </c>
      <c r="M10" s="16" t="s">
        <v>13</v>
      </c>
      <c r="N10" s="16" t="s">
        <v>13</v>
      </c>
      <c r="O10" s="16" t="s">
        <v>13</v>
      </c>
      <c r="P10" s="16" t="s">
        <v>13</v>
      </c>
      <c r="Q10" s="16" t="s">
        <v>13</v>
      </c>
      <c r="R10" s="16" t="s">
        <v>13</v>
      </c>
      <c r="S10" s="16" t="s">
        <v>13</v>
      </c>
    </row>
    <row r="11" spans="1:22" x14ac:dyDescent="0.25">
      <c r="A11" s="8">
        <v>0.16700000000000001</v>
      </c>
      <c r="B11" s="16">
        <v>4.4000000000000004</v>
      </c>
      <c r="C11" s="16" t="s">
        <v>13</v>
      </c>
      <c r="D11" s="16">
        <f>H11*1.15</f>
        <v>2.5299999999999998</v>
      </c>
      <c r="E11" s="16" t="s">
        <v>13</v>
      </c>
      <c r="F11" s="16">
        <f>H11*1.1</f>
        <v>2.4200000000000004</v>
      </c>
      <c r="G11" s="16" t="s">
        <v>13</v>
      </c>
      <c r="H11" s="16">
        <v>2.2000000000000002</v>
      </c>
      <c r="I11" s="16" t="s">
        <v>13</v>
      </c>
      <c r="J11" s="16">
        <f>H11*0.87</f>
        <v>1.9140000000000001</v>
      </c>
      <c r="K11" s="16" t="s">
        <v>13</v>
      </c>
      <c r="L11" s="16">
        <f>H11*0.83</f>
        <v>1.8260000000000001</v>
      </c>
      <c r="M11" s="16" t="s">
        <v>13</v>
      </c>
      <c r="N11" s="16">
        <v>1.4</v>
      </c>
      <c r="O11" s="16" t="s">
        <v>13</v>
      </c>
      <c r="P11" s="16" t="s">
        <v>13</v>
      </c>
      <c r="Q11" s="16" t="s">
        <v>13</v>
      </c>
      <c r="R11" s="16" t="s">
        <v>13</v>
      </c>
      <c r="S11" s="16" t="s">
        <v>13</v>
      </c>
    </row>
    <row r="12" spans="1:22" x14ac:dyDescent="0.25">
      <c r="A12" s="8">
        <v>0.25</v>
      </c>
      <c r="B12" s="16">
        <v>5.8</v>
      </c>
      <c r="C12" s="16" t="s">
        <v>13</v>
      </c>
      <c r="D12" s="16">
        <f>H12*1.15</f>
        <v>3.3349999999999995</v>
      </c>
      <c r="E12" s="16" t="s">
        <v>13</v>
      </c>
      <c r="F12" s="16">
        <f>H12*1.1</f>
        <v>3.19</v>
      </c>
      <c r="G12" s="16" t="s">
        <v>13</v>
      </c>
      <c r="H12" s="16">
        <v>2.9</v>
      </c>
      <c r="I12" s="16" t="s">
        <v>13</v>
      </c>
      <c r="J12" s="16">
        <f>H12*0.87</f>
        <v>2.5230000000000001</v>
      </c>
      <c r="K12" s="16" t="s">
        <v>13</v>
      </c>
      <c r="L12" s="16">
        <f>H12*0.83</f>
        <v>2.407</v>
      </c>
      <c r="M12" s="16" t="s">
        <v>13</v>
      </c>
      <c r="N12" s="16">
        <v>1.85</v>
      </c>
      <c r="O12" s="16" t="s">
        <v>13</v>
      </c>
      <c r="P12" s="16" t="s">
        <v>13</v>
      </c>
      <c r="Q12" s="16" t="s">
        <v>13</v>
      </c>
      <c r="R12" s="16" t="s">
        <v>13</v>
      </c>
      <c r="S12" s="16" t="s">
        <v>13</v>
      </c>
    </row>
    <row r="13" spans="1:22" x14ac:dyDescent="0.25">
      <c r="A13" s="8">
        <v>0.33300000000000002</v>
      </c>
      <c r="B13" s="16">
        <v>7.2</v>
      </c>
      <c r="C13" s="16" t="s">
        <v>13</v>
      </c>
      <c r="D13" s="16">
        <f>H13*1.15</f>
        <v>4.1399999999999997</v>
      </c>
      <c r="E13" s="16" t="s">
        <v>13</v>
      </c>
      <c r="F13" s="16">
        <f>H13*1.1</f>
        <v>3.9600000000000004</v>
      </c>
      <c r="G13" s="16" t="s">
        <v>13</v>
      </c>
      <c r="H13" s="16">
        <v>3.6</v>
      </c>
      <c r="I13" s="16" t="s">
        <v>13</v>
      </c>
      <c r="J13" s="16">
        <f>H13*0.87</f>
        <v>3.1320000000000001</v>
      </c>
      <c r="K13" s="16" t="s">
        <v>13</v>
      </c>
      <c r="L13" s="16">
        <f>H13*0.83</f>
        <v>2.988</v>
      </c>
      <c r="M13" s="16" t="s">
        <v>13</v>
      </c>
      <c r="N13" s="16">
        <v>2.3199999999999998</v>
      </c>
      <c r="O13" s="16" t="s">
        <v>13</v>
      </c>
      <c r="P13" s="16" t="s">
        <v>13</v>
      </c>
      <c r="Q13" s="16" t="s">
        <v>13</v>
      </c>
      <c r="R13" s="16" t="s">
        <v>13</v>
      </c>
      <c r="S13" s="16" t="s">
        <v>13</v>
      </c>
    </row>
    <row r="14" spans="1:22" x14ac:dyDescent="0.25">
      <c r="A14" s="8">
        <v>0.5</v>
      </c>
      <c r="B14" s="16">
        <v>9.8000000000000007</v>
      </c>
      <c r="C14" s="16">
        <v>4.4000000000000004</v>
      </c>
      <c r="D14" s="16">
        <f>H14*1.15</f>
        <v>5.6349999999999998</v>
      </c>
      <c r="E14" s="16">
        <f>I14*1.15</f>
        <v>2.5299999999999998</v>
      </c>
      <c r="F14" s="16">
        <f>H14*1.1</f>
        <v>5.3900000000000006</v>
      </c>
      <c r="G14" s="16">
        <f>I14*1.1</f>
        <v>2.4200000000000004</v>
      </c>
      <c r="H14" s="16">
        <v>4.9000000000000004</v>
      </c>
      <c r="I14" s="16">
        <v>2.2000000000000002</v>
      </c>
      <c r="J14" s="16">
        <f>H14*0.87</f>
        <v>4.2629999999999999</v>
      </c>
      <c r="K14" s="16">
        <f>I14*0.87</f>
        <v>1.9140000000000001</v>
      </c>
      <c r="L14" s="16">
        <f>H14*0.83</f>
        <v>4.0670000000000002</v>
      </c>
      <c r="M14" s="16">
        <f>I14*0.83</f>
        <v>1.8260000000000001</v>
      </c>
      <c r="N14" s="16">
        <v>3.19</v>
      </c>
      <c r="O14" s="16">
        <v>1.28</v>
      </c>
      <c r="P14" s="16">
        <v>2.5</v>
      </c>
      <c r="Q14" s="16">
        <v>1.1000000000000001</v>
      </c>
      <c r="R14" s="16">
        <v>2</v>
      </c>
      <c r="S14" s="16">
        <v>0.9</v>
      </c>
    </row>
    <row r="15" spans="1:22" x14ac:dyDescent="0.25">
      <c r="A15" s="8">
        <v>0.75</v>
      </c>
      <c r="B15" s="16">
        <v>13.8</v>
      </c>
      <c r="C15" s="16">
        <v>6.4</v>
      </c>
      <c r="D15" s="16">
        <f>H15*1.15</f>
        <v>7.9349999999999996</v>
      </c>
      <c r="E15" s="16">
        <f t="shared" ref="E15:E35" si="0">I15*1.15</f>
        <v>3.6799999999999997</v>
      </c>
      <c r="F15" s="16">
        <f>H15*1.1</f>
        <v>7.5900000000000007</v>
      </c>
      <c r="G15" s="16">
        <f t="shared" ref="G15:G35" si="1">I15*1.1</f>
        <v>3.5200000000000005</v>
      </c>
      <c r="H15" s="16">
        <v>6.9</v>
      </c>
      <c r="I15" s="16">
        <v>3.2</v>
      </c>
      <c r="J15" s="16">
        <f>H15*0.87</f>
        <v>6.0030000000000001</v>
      </c>
      <c r="K15" s="16">
        <f t="shared" ref="K15:K35" si="2">I15*0.87</f>
        <v>2.7840000000000003</v>
      </c>
      <c r="L15" s="16">
        <f>H15*0.83</f>
        <v>5.7270000000000003</v>
      </c>
      <c r="M15" s="16">
        <f t="shared" ref="M15:M35" si="3">I15*0.83</f>
        <v>2.6560000000000001</v>
      </c>
      <c r="N15" s="16">
        <v>4.47</v>
      </c>
      <c r="O15" s="16">
        <v>1.78</v>
      </c>
      <c r="P15" s="16">
        <v>3.5</v>
      </c>
      <c r="Q15" s="16">
        <v>1.6</v>
      </c>
      <c r="R15" s="16">
        <v>2.8</v>
      </c>
      <c r="S15" s="16">
        <v>1.3</v>
      </c>
    </row>
    <row r="16" spans="1:22" x14ac:dyDescent="0.25">
      <c r="A16" s="4">
        <v>1</v>
      </c>
      <c r="B16" s="16">
        <v>16</v>
      </c>
      <c r="C16" s="16">
        <v>8.4</v>
      </c>
      <c r="D16" s="16">
        <f>H16*1.15</f>
        <v>9.1999999999999993</v>
      </c>
      <c r="E16" s="16">
        <f t="shared" si="0"/>
        <v>4.83</v>
      </c>
      <c r="F16" s="16">
        <f>H16*1.1</f>
        <v>8.8000000000000007</v>
      </c>
      <c r="G16" s="16">
        <f t="shared" si="1"/>
        <v>4.620000000000001</v>
      </c>
      <c r="H16" s="16">
        <v>8</v>
      </c>
      <c r="I16" s="16">
        <v>4.2</v>
      </c>
      <c r="J16" s="16">
        <f>H16*0.87</f>
        <v>6.96</v>
      </c>
      <c r="K16" s="16">
        <f t="shared" si="2"/>
        <v>3.6539999999999999</v>
      </c>
      <c r="L16" s="16">
        <f>H16*0.83</f>
        <v>6.64</v>
      </c>
      <c r="M16" s="16">
        <f t="shared" si="3"/>
        <v>3.4859999999999998</v>
      </c>
      <c r="N16" s="16">
        <v>5.12</v>
      </c>
      <c r="O16" s="16">
        <v>2.2999999999999998</v>
      </c>
      <c r="P16" s="16">
        <v>4</v>
      </c>
      <c r="Q16" s="16">
        <v>2.1</v>
      </c>
      <c r="R16" s="16">
        <v>3.2</v>
      </c>
      <c r="S16" s="16">
        <v>1.7</v>
      </c>
    </row>
    <row r="17" spans="1:19" x14ac:dyDescent="0.25">
      <c r="A17" s="4">
        <v>1.5</v>
      </c>
      <c r="B17" s="16">
        <v>20</v>
      </c>
      <c r="C17" s="16">
        <v>12</v>
      </c>
      <c r="D17" s="16">
        <f>H17*1.15</f>
        <v>11.5</v>
      </c>
      <c r="E17" s="16">
        <f t="shared" si="0"/>
        <v>6.8999999999999995</v>
      </c>
      <c r="F17" s="16">
        <f>H17*1.1</f>
        <v>11</v>
      </c>
      <c r="G17" s="16">
        <f t="shared" si="1"/>
        <v>6.6000000000000005</v>
      </c>
      <c r="H17" s="16">
        <v>10</v>
      </c>
      <c r="I17" s="16">
        <v>6</v>
      </c>
      <c r="J17" s="16">
        <f>H17*0.87</f>
        <v>8.6999999999999993</v>
      </c>
      <c r="K17" s="16">
        <f t="shared" si="2"/>
        <v>5.22</v>
      </c>
      <c r="L17" s="16">
        <f>H17*0.83</f>
        <v>8.2999999999999989</v>
      </c>
      <c r="M17" s="16">
        <f t="shared" si="3"/>
        <v>4.9799999999999995</v>
      </c>
      <c r="N17" s="16">
        <v>6.38</v>
      </c>
      <c r="O17" s="16">
        <v>3.32</v>
      </c>
      <c r="P17" s="16">
        <v>5</v>
      </c>
      <c r="Q17" s="16">
        <v>3</v>
      </c>
      <c r="R17" s="16">
        <v>4</v>
      </c>
      <c r="S17" s="16">
        <v>2.4</v>
      </c>
    </row>
    <row r="18" spans="1:19" x14ac:dyDescent="0.25">
      <c r="A18" s="4">
        <v>2</v>
      </c>
      <c r="B18" s="16">
        <v>24</v>
      </c>
      <c r="C18" s="16">
        <v>13.6</v>
      </c>
      <c r="D18" s="16">
        <f>H18*1.15</f>
        <v>13.799999999999999</v>
      </c>
      <c r="E18" s="16">
        <f t="shared" si="0"/>
        <v>7.8199999999999994</v>
      </c>
      <c r="F18" s="16">
        <f>H18*1.1</f>
        <v>13.200000000000001</v>
      </c>
      <c r="G18" s="16">
        <f t="shared" si="1"/>
        <v>7.48</v>
      </c>
      <c r="H18" s="16">
        <v>12</v>
      </c>
      <c r="I18" s="16">
        <v>6.8</v>
      </c>
      <c r="J18" s="16">
        <f>H18*0.87</f>
        <v>10.44</v>
      </c>
      <c r="K18" s="16">
        <f t="shared" si="2"/>
        <v>5.9159999999999995</v>
      </c>
      <c r="L18" s="16">
        <f>H18*0.83</f>
        <v>9.9599999999999991</v>
      </c>
      <c r="M18" s="16">
        <f t="shared" si="3"/>
        <v>5.6439999999999992</v>
      </c>
      <c r="N18" s="16">
        <v>7.66</v>
      </c>
      <c r="O18" s="16">
        <v>4.34</v>
      </c>
      <c r="P18" s="16">
        <v>6</v>
      </c>
      <c r="Q18" s="16">
        <v>3.4</v>
      </c>
      <c r="R18" s="16">
        <v>4.8</v>
      </c>
      <c r="S18" s="16">
        <v>2.7</v>
      </c>
    </row>
    <row r="19" spans="1:19" x14ac:dyDescent="0.25">
      <c r="A19" s="4">
        <v>3</v>
      </c>
      <c r="B19" s="16">
        <v>34</v>
      </c>
      <c r="C19" s="16">
        <v>19.2</v>
      </c>
      <c r="D19" s="16">
        <f>H19*1.15</f>
        <v>19.549999999999997</v>
      </c>
      <c r="E19" s="16">
        <f t="shared" si="0"/>
        <v>11.04</v>
      </c>
      <c r="F19" s="16">
        <f>H19*1.1</f>
        <v>18.700000000000003</v>
      </c>
      <c r="G19" s="16">
        <f t="shared" si="1"/>
        <v>10.56</v>
      </c>
      <c r="H19" s="16">
        <v>17</v>
      </c>
      <c r="I19" s="16">
        <v>9.6</v>
      </c>
      <c r="J19" s="16">
        <f>H19*0.87</f>
        <v>14.79</v>
      </c>
      <c r="K19" s="16">
        <f t="shared" si="2"/>
        <v>8.3520000000000003</v>
      </c>
      <c r="L19" s="16">
        <f>H19*0.83</f>
        <v>14.11</v>
      </c>
      <c r="M19" s="16">
        <f t="shared" si="3"/>
        <v>7.9679999999999991</v>
      </c>
      <c r="N19" s="16">
        <v>10.87</v>
      </c>
      <c r="O19" s="16">
        <v>6.14</v>
      </c>
      <c r="P19" s="16">
        <v>8.5</v>
      </c>
      <c r="Q19" s="16">
        <v>4.8</v>
      </c>
      <c r="R19" s="16">
        <v>6.8</v>
      </c>
      <c r="S19" s="16">
        <v>3.9</v>
      </c>
    </row>
    <row r="20" spans="1:19" x14ac:dyDescent="0.25">
      <c r="A20" s="4">
        <v>5</v>
      </c>
      <c r="B20" s="16">
        <v>56</v>
      </c>
      <c r="C20" s="16">
        <v>30.4</v>
      </c>
      <c r="D20" s="16">
        <f>H20*1.15</f>
        <v>32.199999999999996</v>
      </c>
      <c r="E20" s="16">
        <f t="shared" si="0"/>
        <v>17.479999999999997</v>
      </c>
      <c r="F20" s="16">
        <f>H20*1.1</f>
        <v>30.800000000000004</v>
      </c>
      <c r="G20" s="16">
        <f t="shared" si="1"/>
        <v>16.72</v>
      </c>
      <c r="H20" s="16">
        <v>28</v>
      </c>
      <c r="I20" s="16">
        <v>15.2</v>
      </c>
      <c r="J20" s="16">
        <f>H20*0.87</f>
        <v>24.36</v>
      </c>
      <c r="K20" s="16">
        <f t="shared" si="2"/>
        <v>13.224</v>
      </c>
      <c r="L20" s="16">
        <f>H20*0.83</f>
        <v>23.24</v>
      </c>
      <c r="M20" s="16">
        <f t="shared" si="3"/>
        <v>12.616</v>
      </c>
      <c r="N20" s="16">
        <v>17.899999999999999</v>
      </c>
      <c r="O20" s="16">
        <v>9.7100000000000009</v>
      </c>
      <c r="P20" s="16">
        <v>14</v>
      </c>
      <c r="Q20" s="16">
        <v>7.6</v>
      </c>
      <c r="R20" s="16">
        <v>11.2</v>
      </c>
      <c r="S20" s="16">
        <v>6.1</v>
      </c>
    </row>
    <row r="21" spans="1:19" x14ac:dyDescent="0.25">
      <c r="A21" s="4">
        <v>7.5</v>
      </c>
      <c r="B21" s="16">
        <v>80</v>
      </c>
      <c r="C21" s="16">
        <v>44</v>
      </c>
      <c r="D21" s="16">
        <f>H21*1.15</f>
        <v>46</v>
      </c>
      <c r="E21" s="16">
        <f t="shared" si="0"/>
        <v>25.299999999999997</v>
      </c>
      <c r="F21" s="16">
        <f>H21*1.1</f>
        <v>44</v>
      </c>
      <c r="G21" s="16">
        <f t="shared" si="1"/>
        <v>24.200000000000003</v>
      </c>
      <c r="H21" s="16">
        <v>40</v>
      </c>
      <c r="I21" s="16">
        <v>22</v>
      </c>
      <c r="J21" s="16">
        <f>H21*0.87</f>
        <v>34.799999999999997</v>
      </c>
      <c r="K21" s="16">
        <f t="shared" si="2"/>
        <v>19.14</v>
      </c>
      <c r="L21" s="16">
        <f>H21*0.83</f>
        <v>33.199999999999996</v>
      </c>
      <c r="M21" s="16">
        <f t="shared" si="3"/>
        <v>18.259999999999998</v>
      </c>
      <c r="N21" s="16">
        <v>26.8</v>
      </c>
      <c r="O21" s="16">
        <v>14</v>
      </c>
      <c r="P21" s="16">
        <v>21</v>
      </c>
      <c r="Q21" s="16">
        <v>11</v>
      </c>
      <c r="R21" s="16">
        <v>16</v>
      </c>
      <c r="S21" s="16">
        <v>9</v>
      </c>
    </row>
    <row r="22" spans="1:19" x14ac:dyDescent="0.25">
      <c r="A22" s="4">
        <v>10</v>
      </c>
      <c r="B22" s="16">
        <v>100</v>
      </c>
      <c r="C22" s="16">
        <v>56</v>
      </c>
      <c r="D22" s="16">
        <f>H22*1.15</f>
        <v>57.499999999999993</v>
      </c>
      <c r="E22" s="16">
        <f t="shared" si="0"/>
        <v>32.199999999999996</v>
      </c>
      <c r="F22" s="16">
        <f>H22*1.1</f>
        <v>55.000000000000007</v>
      </c>
      <c r="G22" s="16">
        <f t="shared" si="1"/>
        <v>30.800000000000004</v>
      </c>
      <c r="H22" s="16">
        <v>50</v>
      </c>
      <c r="I22" s="16">
        <v>28</v>
      </c>
      <c r="J22" s="16">
        <f>H22*0.87</f>
        <v>43.5</v>
      </c>
      <c r="K22" s="16">
        <f t="shared" si="2"/>
        <v>24.36</v>
      </c>
      <c r="L22" s="16">
        <f>H22*0.83</f>
        <v>41.5</v>
      </c>
      <c r="M22" s="16">
        <f t="shared" si="3"/>
        <v>23.24</v>
      </c>
      <c r="N22" s="16">
        <v>33.200000000000003</v>
      </c>
      <c r="O22" s="16">
        <v>17.899999999999999</v>
      </c>
      <c r="P22" s="16">
        <v>26</v>
      </c>
      <c r="Q22" s="16">
        <v>14</v>
      </c>
      <c r="R22" s="16">
        <v>20</v>
      </c>
      <c r="S22" s="16">
        <v>11</v>
      </c>
    </row>
    <row r="23" spans="1:19" x14ac:dyDescent="0.25">
      <c r="A23" s="4">
        <v>15</v>
      </c>
      <c r="B23" s="16">
        <v>135</v>
      </c>
      <c r="C23" s="16">
        <v>84</v>
      </c>
      <c r="D23" s="16">
        <f>H23*1.15</f>
        <v>78.199999999999989</v>
      </c>
      <c r="E23" s="16">
        <f t="shared" si="0"/>
        <v>48.3</v>
      </c>
      <c r="F23" s="16">
        <f>H23*1.1</f>
        <v>74.800000000000011</v>
      </c>
      <c r="G23" s="16">
        <f t="shared" si="1"/>
        <v>46.2</v>
      </c>
      <c r="H23" s="16">
        <v>68</v>
      </c>
      <c r="I23" s="16">
        <v>42</v>
      </c>
      <c r="J23" s="16">
        <f>H23*0.87</f>
        <v>59.16</v>
      </c>
      <c r="K23" s="16">
        <f t="shared" si="2"/>
        <v>36.54</v>
      </c>
      <c r="L23" s="16">
        <f>H23*0.83</f>
        <v>56.44</v>
      </c>
      <c r="M23" s="16">
        <f t="shared" si="3"/>
        <v>34.86</v>
      </c>
      <c r="N23" s="16" t="s">
        <v>13</v>
      </c>
      <c r="O23" s="16">
        <v>26.8</v>
      </c>
      <c r="P23" s="16">
        <v>34</v>
      </c>
      <c r="Q23" s="16">
        <v>21</v>
      </c>
      <c r="R23" s="16">
        <v>27</v>
      </c>
      <c r="S23" s="16">
        <v>17</v>
      </c>
    </row>
    <row r="24" spans="1:19" x14ac:dyDescent="0.25">
      <c r="A24" s="4">
        <v>20</v>
      </c>
      <c r="B24" s="16" t="s">
        <v>13</v>
      </c>
      <c r="C24" s="16">
        <v>108</v>
      </c>
      <c r="D24" s="16">
        <f>H24*1.15</f>
        <v>101.19999999999999</v>
      </c>
      <c r="E24" s="16">
        <f t="shared" si="0"/>
        <v>62.099999999999994</v>
      </c>
      <c r="F24" s="16">
        <f>H24*1.1</f>
        <v>96.800000000000011</v>
      </c>
      <c r="G24" s="16">
        <f t="shared" si="1"/>
        <v>59.400000000000006</v>
      </c>
      <c r="H24" s="16">
        <v>88</v>
      </c>
      <c r="I24" s="16">
        <v>54</v>
      </c>
      <c r="J24" s="16">
        <f>H24*0.87</f>
        <v>76.56</v>
      </c>
      <c r="K24" s="16">
        <f t="shared" si="2"/>
        <v>46.98</v>
      </c>
      <c r="L24" s="16">
        <f>H24*0.83</f>
        <v>73.039999999999992</v>
      </c>
      <c r="M24" s="16">
        <f t="shared" si="3"/>
        <v>44.82</v>
      </c>
      <c r="N24" s="16" t="s">
        <v>13</v>
      </c>
      <c r="O24" s="16">
        <v>34.5</v>
      </c>
      <c r="P24" s="16">
        <v>44</v>
      </c>
      <c r="Q24" s="16">
        <v>27</v>
      </c>
      <c r="R24" s="16">
        <v>35</v>
      </c>
      <c r="S24" s="16">
        <v>22</v>
      </c>
    </row>
    <row r="25" spans="1:19" x14ac:dyDescent="0.25">
      <c r="A25" s="4">
        <v>25</v>
      </c>
      <c r="B25" s="16" t="s">
        <v>13</v>
      </c>
      <c r="C25" s="16">
        <v>136</v>
      </c>
      <c r="D25" s="16">
        <f>H25*1.15</f>
        <v>126.49999999999999</v>
      </c>
      <c r="E25" s="16">
        <f t="shared" si="0"/>
        <v>78.199999999999989</v>
      </c>
      <c r="F25" s="16">
        <f>H25*1.1</f>
        <v>121.00000000000001</v>
      </c>
      <c r="G25" s="16">
        <f t="shared" si="1"/>
        <v>74.800000000000011</v>
      </c>
      <c r="H25" s="16">
        <v>110</v>
      </c>
      <c r="I25" s="16">
        <v>68</v>
      </c>
      <c r="J25" s="16">
        <f>H25*0.87</f>
        <v>95.7</v>
      </c>
      <c r="K25" s="16">
        <f t="shared" si="2"/>
        <v>59.16</v>
      </c>
      <c r="L25" s="16">
        <f>H25*0.83</f>
        <v>91.3</v>
      </c>
      <c r="M25" s="16">
        <f t="shared" si="3"/>
        <v>56.44</v>
      </c>
      <c r="N25" s="16" t="s">
        <v>13</v>
      </c>
      <c r="O25" s="16">
        <v>43.5</v>
      </c>
      <c r="P25" s="16">
        <v>55</v>
      </c>
      <c r="Q25" s="16">
        <v>34</v>
      </c>
      <c r="R25" s="16">
        <v>44</v>
      </c>
      <c r="S25" s="16">
        <v>27</v>
      </c>
    </row>
    <row r="26" spans="1:19" x14ac:dyDescent="0.25">
      <c r="A26" s="4">
        <v>30</v>
      </c>
      <c r="B26" s="16" t="s">
        <v>13</v>
      </c>
      <c r="C26" s="16">
        <v>160</v>
      </c>
      <c r="D26" s="16">
        <f>H26*1.15</f>
        <v>156.39999999999998</v>
      </c>
      <c r="E26" s="16">
        <f t="shared" si="0"/>
        <v>92</v>
      </c>
      <c r="F26" s="16">
        <f>H26*1.1</f>
        <v>149.60000000000002</v>
      </c>
      <c r="G26" s="16">
        <f t="shared" si="1"/>
        <v>88</v>
      </c>
      <c r="H26" s="16">
        <v>136</v>
      </c>
      <c r="I26" s="16">
        <v>80</v>
      </c>
      <c r="J26" s="16">
        <f>H26*0.87</f>
        <v>118.32</v>
      </c>
      <c r="K26" s="16">
        <f t="shared" si="2"/>
        <v>69.599999999999994</v>
      </c>
      <c r="L26" s="16">
        <f>H26*0.83</f>
        <v>112.88</v>
      </c>
      <c r="M26" s="16">
        <f t="shared" si="3"/>
        <v>66.399999999999991</v>
      </c>
      <c r="N26" s="16" t="s">
        <v>13</v>
      </c>
      <c r="O26" s="16">
        <v>51.2</v>
      </c>
      <c r="P26" s="16">
        <v>68</v>
      </c>
      <c r="Q26" s="16">
        <v>40</v>
      </c>
      <c r="R26" s="16">
        <v>54</v>
      </c>
      <c r="S26" s="16">
        <v>32</v>
      </c>
    </row>
    <row r="27" spans="1:19" x14ac:dyDescent="0.25">
      <c r="A27" s="4">
        <v>40</v>
      </c>
      <c r="B27" s="16" t="s">
        <v>13</v>
      </c>
      <c r="C27" s="16">
        <v>208</v>
      </c>
      <c r="D27" s="16">
        <f>H27*1.15</f>
        <v>202.39999999999998</v>
      </c>
      <c r="E27" s="16">
        <f t="shared" si="0"/>
        <v>119.6</v>
      </c>
      <c r="F27" s="16">
        <f>H27*1.1</f>
        <v>193.60000000000002</v>
      </c>
      <c r="G27" s="16">
        <f t="shared" si="1"/>
        <v>114.4</v>
      </c>
      <c r="H27" s="16">
        <v>176</v>
      </c>
      <c r="I27" s="16">
        <v>104</v>
      </c>
      <c r="J27" s="16">
        <f>H27*0.87</f>
        <v>153.12</v>
      </c>
      <c r="K27" s="16">
        <f t="shared" si="2"/>
        <v>90.48</v>
      </c>
      <c r="L27" s="16">
        <f>H27*0.83</f>
        <v>146.07999999999998</v>
      </c>
      <c r="M27" s="16">
        <f t="shared" si="3"/>
        <v>86.32</v>
      </c>
      <c r="N27" s="16" t="s">
        <v>13</v>
      </c>
      <c r="O27" s="16">
        <v>66.5</v>
      </c>
      <c r="P27" s="16">
        <v>88</v>
      </c>
      <c r="Q27" s="16">
        <v>52</v>
      </c>
      <c r="R27" s="16">
        <v>70</v>
      </c>
      <c r="S27" s="16">
        <v>41</v>
      </c>
    </row>
    <row r="28" spans="1:19" x14ac:dyDescent="0.25">
      <c r="A28" s="4">
        <v>50</v>
      </c>
      <c r="B28" s="16" t="s">
        <v>13</v>
      </c>
      <c r="C28" s="16">
        <v>260</v>
      </c>
      <c r="D28" s="16">
        <f>H28*1.15</f>
        <v>248.39999999999998</v>
      </c>
      <c r="E28" s="16">
        <f t="shared" si="0"/>
        <v>149.5</v>
      </c>
      <c r="F28" s="16">
        <f>H28*1.1</f>
        <v>237.60000000000002</v>
      </c>
      <c r="G28" s="16">
        <f t="shared" si="1"/>
        <v>143</v>
      </c>
      <c r="H28" s="16">
        <v>216</v>
      </c>
      <c r="I28" s="16">
        <v>130</v>
      </c>
      <c r="J28" s="16">
        <f>H28*0.87</f>
        <v>187.92</v>
      </c>
      <c r="K28" s="16">
        <f t="shared" si="2"/>
        <v>113.1</v>
      </c>
      <c r="L28" s="16">
        <f>H28*0.83</f>
        <v>179.28</v>
      </c>
      <c r="M28" s="16">
        <f t="shared" si="3"/>
        <v>107.89999999999999</v>
      </c>
      <c r="N28" s="16" t="s">
        <v>13</v>
      </c>
      <c r="O28" s="16">
        <v>83.1</v>
      </c>
      <c r="P28" s="16">
        <v>108</v>
      </c>
      <c r="Q28" s="16">
        <v>65</v>
      </c>
      <c r="R28" s="16">
        <v>86</v>
      </c>
      <c r="S28" s="16">
        <v>52</v>
      </c>
    </row>
    <row r="29" spans="1:19" x14ac:dyDescent="0.25">
      <c r="A29" s="4">
        <v>60</v>
      </c>
      <c r="B29" s="16" t="s">
        <v>13</v>
      </c>
      <c r="C29" s="16" t="s">
        <v>13</v>
      </c>
      <c r="D29" s="16" t="s">
        <v>13</v>
      </c>
      <c r="E29" s="16">
        <f t="shared" si="0"/>
        <v>177.1</v>
      </c>
      <c r="F29" s="16" t="s">
        <v>13</v>
      </c>
      <c r="G29" s="16">
        <f t="shared" si="1"/>
        <v>169.4</v>
      </c>
      <c r="H29" s="16" t="s">
        <v>13</v>
      </c>
      <c r="I29" s="16">
        <v>154</v>
      </c>
      <c r="J29" s="16" t="s">
        <v>13</v>
      </c>
      <c r="K29" s="16">
        <f t="shared" si="2"/>
        <v>133.97999999999999</v>
      </c>
      <c r="L29" s="16" t="s">
        <v>13</v>
      </c>
      <c r="M29" s="16">
        <f t="shared" si="3"/>
        <v>127.82</v>
      </c>
      <c r="N29" s="16" t="s">
        <v>13</v>
      </c>
      <c r="O29" s="16">
        <v>103</v>
      </c>
      <c r="P29" s="16" t="s">
        <v>13</v>
      </c>
      <c r="Q29" s="16">
        <v>77</v>
      </c>
      <c r="R29" s="16" t="s">
        <v>13</v>
      </c>
      <c r="S29" s="16">
        <v>62</v>
      </c>
    </row>
    <row r="30" spans="1:19" x14ac:dyDescent="0.25">
      <c r="A30" s="4">
        <v>75</v>
      </c>
      <c r="B30" s="16" t="s">
        <v>13</v>
      </c>
      <c r="C30" s="16" t="s">
        <v>13</v>
      </c>
      <c r="D30" s="16" t="s">
        <v>13</v>
      </c>
      <c r="E30" s="16">
        <f t="shared" si="0"/>
        <v>220.79999999999998</v>
      </c>
      <c r="F30" s="16" t="s">
        <v>13</v>
      </c>
      <c r="G30" s="16">
        <f t="shared" si="1"/>
        <v>211.20000000000002</v>
      </c>
      <c r="H30" s="16" t="s">
        <v>13</v>
      </c>
      <c r="I30" s="16">
        <v>192</v>
      </c>
      <c r="J30" s="16" t="s">
        <v>13</v>
      </c>
      <c r="K30" s="16">
        <f t="shared" si="2"/>
        <v>167.04</v>
      </c>
      <c r="L30" s="16" t="s">
        <v>13</v>
      </c>
      <c r="M30" s="16">
        <f t="shared" si="3"/>
        <v>159.35999999999999</v>
      </c>
      <c r="N30" s="16" t="s">
        <v>13</v>
      </c>
      <c r="O30" s="16">
        <v>128</v>
      </c>
      <c r="P30" s="16" t="s">
        <v>13</v>
      </c>
      <c r="Q30" s="16">
        <v>96</v>
      </c>
      <c r="R30" s="16" t="s">
        <v>13</v>
      </c>
      <c r="S30" s="16">
        <v>77</v>
      </c>
    </row>
    <row r="31" spans="1:19" x14ac:dyDescent="0.25">
      <c r="A31" s="4">
        <v>100</v>
      </c>
      <c r="B31" s="16" t="s">
        <v>13</v>
      </c>
      <c r="C31" s="16" t="s">
        <v>13</v>
      </c>
      <c r="D31" s="16" t="s">
        <v>13</v>
      </c>
      <c r="E31" s="16">
        <f t="shared" si="0"/>
        <v>285.2</v>
      </c>
      <c r="F31" s="16" t="s">
        <v>13</v>
      </c>
      <c r="G31" s="16">
        <f t="shared" si="1"/>
        <v>272.8</v>
      </c>
      <c r="H31" s="16" t="s">
        <v>13</v>
      </c>
      <c r="I31" s="16">
        <v>248</v>
      </c>
      <c r="J31" s="16" t="s">
        <v>13</v>
      </c>
      <c r="K31" s="16">
        <f t="shared" si="2"/>
        <v>215.76</v>
      </c>
      <c r="L31" s="16" t="s">
        <v>13</v>
      </c>
      <c r="M31" s="16">
        <f t="shared" si="3"/>
        <v>205.84</v>
      </c>
      <c r="N31" s="16" t="s">
        <v>13</v>
      </c>
      <c r="O31" s="16">
        <v>165</v>
      </c>
      <c r="P31" s="16" t="s">
        <v>13</v>
      </c>
      <c r="Q31" s="16">
        <v>124</v>
      </c>
      <c r="R31" s="16" t="s">
        <v>13</v>
      </c>
      <c r="S31" s="16">
        <v>99</v>
      </c>
    </row>
    <row r="32" spans="1:19" x14ac:dyDescent="0.25">
      <c r="A32" s="4">
        <v>125</v>
      </c>
      <c r="B32" s="16" t="s">
        <v>13</v>
      </c>
      <c r="C32" s="16" t="s">
        <v>13</v>
      </c>
      <c r="D32" s="16" t="s">
        <v>13</v>
      </c>
      <c r="E32" s="16">
        <f t="shared" si="0"/>
        <v>358.79999999999995</v>
      </c>
      <c r="F32" s="16" t="s">
        <v>13</v>
      </c>
      <c r="G32" s="16">
        <f t="shared" si="1"/>
        <v>343.20000000000005</v>
      </c>
      <c r="H32" s="16" t="s">
        <v>13</v>
      </c>
      <c r="I32" s="16">
        <v>312</v>
      </c>
      <c r="J32" s="16" t="s">
        <v>13</v>
      </c>
      <c r="K32" s="16">
        <f t="shared" si="2"/>
        <v>271.44</v>
      </c>
      <c r="L32" s="16" t="s">
        <v>13</v>
      </c>
      <c r="M32" s="16">
        <f t="shared" si="3"/>
        <v>258.95999999999998</v>
      </c>
      <c r="N32" s="16" t="s">
        <v>13</v>
      </c>
      <c r="O32" s="16">
        <v>208</v>
      </c>
      <c r="P32" s="16" t="s">
        <v>13</v>
      </c>
      <c r="Q32" s="16">
        <v>156</v>
      </c>
      <c r="R32" s="16" t="s">
        <v>13</v>
      </c>
      <c r="S32" s="16">
        <v>125</v>
      </c>
    </row>
    <row r="33" spans="1:19" x14ac:dyDescent="0.25">
      <c r="A33" s="4">
        <v>150</v>
      </c>
      <c r="B33" s="16" t="s">
        <v>13</v>
      </c>
      <c r="C33" s="16" t="s">
        <v>13</v>
      </c>
      <c r="D33" s="16" t="s">
        <v>13</v>
      </c>
      <c r="E33" s="16">
        <f t="shared" si="0"/>
        <v>413.99999999999994</v>
      </c>
      <c r="F33" s="16" t="s">
        <v>13</v>
      </c>
      <c r="G33" s="16">
        <f t="shared" si="1"/>
        <v>396.00000000000006</v>
      </c>
      <c r="H33" s="16" t="s">
        <v>13</v>
      </c>
      <c r="I33" s="16">
        <v>360</v>
      </c>
      <c r="J33" s="16" t="s">
        <v>13</v>
      </c>
      <c r="K33" s="16">
        <f t="shared" si="2"/>
        <v>313.2</v>
      </c>
      <c r="L33" s="16" t="s">
        <v>13</v>
      </c>
      <c r="M33" s="16">
        <f t="shared" si="3"/>
        <v>298.8</v>
      </c>
      <c r="N33" s="16" t="s">
        <v>13</v>
      </c>
      <c r="O33" s="16">
        <v>240</v>
      </c>
      <c r="P33" s="16" t="s">
        <v>13</v>
      </c>
      <c r="Q33" s="16">
        <v>180</v>
      </c>
      <c r="R33" s="16" t="s">
        <v>13</v>
      </c>
      <c r="S33" s="16">
        <v>144</v>
      </c>
    </row>
    <row r="34" spans="1:19" x14ac:dyDescent="0.25">
      <c r="A34" s="4">
        <v>200</v>
      </c>
      <c r="B34" s="16" t="s">
        <v>13</v>
      </c>
      <c r="C34" s="16" t="s">
        <v>13</v>
      </c>
      <c r="D34" s="16" t="s">
        <v>13</v>
      </c>
      <c r="E34" s="16">
        <f t="shared" si="0"/>
        <v>552</v>
      </c>
      <c r="F34" s="16" t="s">
        <v>13</v>
      </c>
      <c r="G34" s="16">
        <f t="shared" si="1"/>
        <v>528</v>
      </c>
      <c r="H34" s="16" t="s">
        <v>13</v>
      </c>
      <c r="I34" s="16">
        <v>480</v>
      </c>
      <c r="J34" s="16" t="s">
        <v>13</v>
      </c>
      <c r="K34" s="16">
        <f t="shared" si="2"/>
        <v>417.6</v>
      </c>
      <c r="L34" s="16" t="s">
        <v>13</v>
      </c>
      <c r="M34" s="16">
        <f t="shared" si="3"/>
        <v>398.4</v>
      </c>
      <c r="N34" s="16" t="s">
        <v>13</v>
      </c>
      <c r="O34" s="16">
        <v>320</v>
      </c>
      <c r="P34" s="16" t="s">
        <v>13</v>
      </c>
      <c r="Q34" s="16">
        <v>240</v>
      </c>
      <c r="R34" s="16" t="s">
        <v>13</v>
      </c>
      <c r="S34" s="16">
        <v>192</v>
      </c>
    </row>
    <row r="35" spans="1:19" x14ac:dyDescent="0.25">
      <c r="A35" s="4">
        <v>250</v>
      </c>
      <c r="B35" s="16" t="s">
        <v>13</v>
      </c>
      <c r="C35" s="16" t="s">
        <v>13</v>
      </c>
      <c r="D35" s="16" t="s">
        <v>13</v>
      </c>
      <c r="E35" s="16">
        <f t="shared" si="0"/>
        <v>692.3</v>
      </c>
      <c r="F35" s="16" t="s">
        <v>13</v>
      </c>
      <c r="G35" s="16">
        <f t="shared" si="1"/>
        <v>662.2</v>
      </c>
      <c r="H35" s="16" t="s">
        <v>13</v>
      </c>
      <c r="I35" s="16">
        <v>602</v>
      </c>
      <c r="J35" s="16" t="s">
        <v>13</v>
      </c>
      <c r="K35" s="16">
        <f t="shared" si="2"/>
        <v>523.74</v>
      </c>
      <c r="L35" s="16" t="s">
        <v>13</v>
      </c>
      <c r="M35" s="16">
        <f t="shared" si="3"/>
        <v>499.65999999999997</v>
      </c>
      <c r="N35" s="16" t="s">
        <v>13</v>
      </c>
      <c r="O35" s="16">
        <v>403</v>
      </c>
      <c r="P35" s="16" t="s">
        <v>13</v>
      </c>
      <c r="Q35" s="16">
        <v>302</v>
      </c>
      <c r="R35" s="16" t="s">
        <v>13</v>
      </c>
      <c r="S35" s="16">
        <v>242</v>
      </c>
    </row>
    <row r="36" spans="1:19" x14ac:dyDescent="0.25">
      <c r="A36" s="4">
        <v>300</v>
      </c>
      <c r="B36" s="16" t="s">
        <v>13</v>
      </c>
      <c r="C36" s="16" t="s">
        <v>13</v>
      </c>
      <c r="D36" s="16" t="s">
        <v>13</v>
      </c>
      <c r="E36" s="16" t="s">
        <v>13</v>
      </c>
      <c r="F36" s="16" t="s">
        <v>13</v>
      </c>
      <c r="G36" s="16" t="s">
        <v>13</v>
      </c>
      <c r="H36" s="16" t="s">
        <v>13</v>
      </c>
      <c r="I36" s="16" t="s">
        <v>13</v>
      </c>
      <c r="J36" s="16" t="s">
        <v>13</v>
      </c>
      <c r="K36" s="16" t="s">
        <v>13</v>
      </c>
      <c r="L36" s="16" t="s">
        <v>13</v>
      </c>
      <c r="M36" s="16" t="s">
        <v>13</v>
      </c>
      <c r="N36" s="16" t="s">
        <v>13</v>
      </c>
      <c r="O36" s="16">
        <v>482</v>
      </c>
      <c r="P36" s="16" t="s">
        <v>13</v>
      </c>
      <c r="Q36" s="16">
        <v>361</v>
      </c>
      <c r="R36" s="16" t="s">
        <v>13</v>
      </c>
      <c r="S36" s="16">
        <v>289</v>
      </c>
    </row>
    <row r="37" spans="1:19" x14ac:dyDescent="0.25">
      <c r="A37" s="4">
        <v>350</v>
      </c>
      <c r="B37" s="16" t="s">
        <v>13</v>
      </c>
      <c r="C37" s="16" t="s">
        <v>13</v>
      </c>
      <c r="D37" s="16" t="s">
        <v>13</v>
      </c>
      <c r="E37" s="16" t="s">
        <v>13</v>
      </c>
      <c r="F37" s="16" t="s">
        <v>13</v>
      </c>
      <c r="G37" s="16" t="s">
        <v>13</v>
      </c>
      <c r="H37" s="16" t="s">
        <v>13</v>
      </c>
      <c r="I37" s="16" t="s">
        <v>13</v>
      </c>
      <c r="J37" s="16" t="s">
        <v>13</v>
      </c>
      <c r="K37" s="16" t="s">
        <v>13</v>
      </c>
      <c r="L37" s="16" t="s">
        <v>13</v>
      </c>
      <c r="M37" s="16" t="s">
        <v>13</v>
      </c>
      <c r="N37" s="16" t="s">
        <v>13</v>
      </c>
      <c r="O37" s="16">
        <v>560</v>
      </c>
      <c r="P37" s="16" t="s">
        <v>13</v>
      </c>
      <c r="Q37" s="16">
        <v>414</v>
      </c>
      <c r="R37" s="16" t="s">
        <v>13</v>
      </c>
      <c r="S37" s="16">
        <v>336</v>
      </c>
    </row>
    <row r="38" spans="1:19" x14ac:dyDescent="0.25">
      <c r="A38" s="4">
        <v>400</v>
      </c>
      <c r="B38" s="16" t="s">
        <v>13</v>
      </c>
      <c r="C38" s="16" t="s">
        <v>13</v>
      </c>
      <c r="D38" s="16" t="s">
        <v>13</v>
      </c>
      <c r="E38" s="16" t="s">
        <v>13</v>
      </c>
      <c r="F38" s="16" t="s">
        <v>13</v>
      </c>
      <c r="G38" s="16" t="s">
        <v>13</v>
      </c>
      <c r="H38" s="16" t="s">
        <v>13</v>
      </c>
      <c r="I38" s="16" t="s">
        <v>13</v>
      </c>
      <c r="J38" s="16" t="s">
        <v>13</v>
      </c>
      <c r="K38" s="16" t="s">
        <v>13</v>
      </c>
      <c r="L38" s="16" t="s">
        <v>13</v>
      </c>
      <c r="M38" s="16" t="s">
        <v>13</v>
      </c>
      <c r="N38" s="16" t="s">
        <v>13</v>
      </c>
      <c r="O38" s="16">
        <v>636</v>
      </c>
      <c r="P38" s="16" t="s">
        <v>13</v>
      </c>
      <c r="Q38" s="16">
        <v>477</v>
      </c>
      <c r="R38" s="16" t="s">
        <v>13</v>
      </c>
      <c r="S38" s="16">
        <v>382</v>
      </c>
    </row>
    <row r="39" spans="1:19" x14ac:dyDescent="0.25">
      <c r="A39" s="4">
        <v>500</v>
      </c>
      <c r="B39" s="16" t="s">
        <v>13</v>
      </c>
      <c r="C39" s="16" t="s">
        <v>13</v>
      </c>
      <c r="D39" s="16" t="s">
        <v>13</v>
      </c>
      <c r="E39" s="16" t="s">
        <v>13</v>
      </c>
      <c r="F39" s="16" t="s">
        <v>13</v>
      </c>
      <c r="G39" s="16" t="s">
        <v>13</v>
      </c>
      <c r="H39" s="16" t="s">
        <v>13</v>
      </c>
      <c r="I39" s="16" t="s">
        <v>13</v>
      </c>
      <c r="J39" s="16" t="s">
        <v>13</v>
      </c>
      <c r="K39" s="16" t="s">
        <v>13</v>
      </c>
      <c r="L39" s="16" t="s">
        <v>13</v>
      </c>
      <c r="M39" s="16" t="s">
        <v>13</v>
      </c>
      <c r="N39" s="16" t="s">
        <v>13</v>
      </c>
      <c r="O39" s="16">
        <v>786</v>
      </c>
      <c r="P39" s="16" t="s">
        <v>13</v>
      </c>
      <c r="Q39" s="16">
        <v>590</v>
      </c>
      <c r="R39" s="16" t="s">
        <v>13</v>
      </c>
      <c r="S39" s="16">
        <v>472</v>
      </c>
    </row>
    <row r="48" spans="1:19" x14ac:dyDescent="0.25">
      <c r="A48" s="9">
        <v>0.1</v>
      </c>
      <c r="B48">
        <v>1</v>
      </c>
      <c r="C48" s="1" t="s">
        <v>14</v>
      </c>
    </row>
    <row r="49" spans="1:3" x14ac:dyDescent="0.25">
      <c r="A49" s="7">
        <v>0.125</v>
      </c>
      <c r="B49">
        <v>3</v>
      </c>
      <c r="C49" s="1" t="s">
        <v>9</v>
      </c>
    </row>
    <row r="50" spans="1:3" x14ac:dyDescent="0.25">
      <c r="A50" s="7">
        <v>0.16700000000000001</v>
      </c>
      <c r="C50" s="1" t="s">
        <v>5</v>
      </c>
    </row>
    <row r="51" spans="1:3" x14ac:dyDescent="0.25">
      <c r="A51" s="7">
        <v>0.25</v>
      </c>
      <c r="C51" s="1" t="s">
        <v>4</v>
      </c>
    </row>
    <row r="52" spans="1:3" x14ac:dyDescent="0.25">
      <c r="A52" s="7">
        <v>0.33300000000000002</v>
      </c>
      <c r="C52" s="1" t="s">
        <v>10</v>
      </c>
    </row>
    <row r="53" spans="1:3" x14ac:dyDescent="0.25">
      <c r="A53" s="7">
        <v>0.5</v>
      </c>
      <c r="C53" s="1" t="s">
        <v>11</v>
      </c>
    </row>
    <row r="54" spans="1:3" x14ac:dyDescent="0.25">
      <c r="A54" s="7">
        <v>0.75</v>
      </c>
      <c r="C54" s="1" t="s">
        <v>6</v>
      </c>
    </row>
    <row r="55" spans="1:3" x14ac:dyDescent="0.25">
      <c r="A55">
        <v>1</v>
      </c>
      <c r="C55" s="1" t="s">
        <v>7</v>
      </c>
    </row>
    <row r="56" spans="1:3" x14ac:dyDescent="0.25">
      <c r="A56">
        <v>1.5</v>
      </c>
      <c r="C56" s="1" t="s">
        <v>8</v>
      </c>
    </row>
    <row r="57" spans="1:3" x14ac:dyDescent="0.25">
      <c r="A57">
        <v>2</v>
      </c>
    </row>
    <row r="58" spans="1:3" x14ac:dyDescent="0.25">
      <c r="A58">
        <v>3</v>
      </c>
    </row>
    <row r="59" spans="1:3" x14ac:dyDescent="0.25">
      <c r="A59">
        <v>5</v>
      </c>
    </row>
    <row r="60" spans="1:3" x14ac:dyDescent="0.25">
      <c r="A60">
        <v>7.5</v>
      </c>
    </row>
    <row r="61" spans="1:3" x14ac:dyDescent="0.25">
      <c r="A61">
        <v>10</v>
      </c>
    </row>
    <row r="62" spans="1:3" x14ac:dyDescent="0.25">
      <c r="A62">
        <v>15</v>
      </c>
    </row>
    <row r="63" spans="1:3" x14ac:dyDescent="0.25">
      <c r="A63">
        <v>20</v>
      </c>
    </row>
    <row r="64" spans="1:3" x14ac:dyDescent="0.25">
      <c r="A64">
        <v>25</v>
      </c>
    </row>
    <row r="65" spans="1:1" x14ac:dyDescent="0.25">
      <c r="A65">
        <v>30</v>
      </c>
    </row>
    <row r="66" spans="1:1" x14ac:dyDescent="0.25">
      <c r="A66">
        <v>40</v>
      </c>
    </row>
    <row r="67" spans="1:1" x14ac:dyDescent="0.25">
      <c r="A67">
        <v>50</v>
      </c>
    </row>
    <row r="68" spans="1:1" x14ac:dyDescent="0.25">
      <c r="A68">
        <v>60</v>
      </c>
    </row>
    <row r="69" spans="1:1" x14ac:dyDescent="0.25">
      <c r="A69">
        <v>75</v>
      </c>
    </row>
    <row r="70" spans="1:1" x14ac:dyDescent="0.25">
      <c r="A70">
        <v>100</v>
      </c>
    </row>
    <row r="71" spans="1:1" x14ac:dyDescent="0.25">
      <c r="A71">
        <v>125</v>
      </c>
    </row>
    <row r="72" spans="1:1" x14ac:dyDescent="0.25">
      <c r="A72">
        <v>150</v>
      </c>
    </row>
    <row r="73" spans="1:1" x14ac:dyDescent="0.25">
      <c r="A73">
        <v>200</v>
      </c>
    </row>
    <row r="74" spans="1:1" x14ac:dyDescent="0.25">
      <c r="A74">
        <v>250</v>
      </c>
    </row>
    <row r="75" spans="1:1" x14ac:dyDescent="0.25">
      <c r="A75">
        <v>300</v>
      </c>
    </row>
    <row r="76" spans="1:1" x14ac:dyDescent="0.25">
      <c r="A76">
        <v>350</v>
      </c>
    </row>
    <row r="77" spans="1:1" x14ac:dyDescent="0.25">
      <c r="A77">
        <v>400</v>
      </c>
    </row>
    <row r="78" spans="1:1" x14ac:dyDescent="0.25">
      <c r="A78">
        <v>500</v>
      </c>
    </row>
  </sheetData>
  <sheetProtection sheet="1" objects="1" scenarios="1"/>
  <conditionalFormatting sqref="B9:S39">
    <cfRule type="expression" dxfId="0" priority="1">
      <formula>MOD(ROW(),2)=1</formula>
    </cfRule>
  </conditionalFormatting>
  <dataValidations count="3">
    <dataValidation type="list" allowBlank="1" showInputMessage="1" showErrorMessage="1" error="Invalid Motor Horsepower Chosen" prompt="Choose your motor horsepower" sqref="A2">
      <formula1>Horsepower</formula1>
    </dataValidation>
    <dataValidation type="list" allowBlank="1" showInputMessage="1" showErrorMessage="1" error="Invalid Entry" prompt="Choose Single Phase or 3 Phase" sqref="C2">
      <formula1>Phase</formula1>
    </dataValidation>
    <dataValidation type="list" allowBlank="1" showInputMessage="1" showErrorMessage="1" prompt="Choose your Line Voltage" sqref="B2">
      <formula1>Voltage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FLA Calculator</vt:lpstr>
      <vt:lpstr>Horsepower</vt:lpstr>
      <vt:lpstr>Phase</vt:lpstr>
      <vt:lpstr>Voltage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Keck</dc:creator>
  <cp:lastModifiedBy>Brian Keck</cp:lastModifiedBy>
  <dcterms:created xsi:type="dcterms:W3CDTF">2017-05-23T17:45:32Z</dcterms:created>
  <dcterms:modified xsi:type="dcterms:W3CDTF">2017-05-23T20:29:36Z</dcterms:modified>
</cp:coreProperties>
</file>